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น้ำปูน\ยกเลิกค่าธรรมเนียม\เวียนมติ\"/>
    </mc:Choice>
  </mc:AlternateContent>
  <xr:revisionPtr revIDLastSave="0" documentId="13_ncr:1_{4B43E728-4C1B-46F5-B4B1-7D7CE91C67B2}" xr6:coauthVersionLast="45" xr6:coauthVersionMax="45" xr10:uidLastSave="{00000000-0000-0000-0000-000000000000}"/>
  <bookViews>
    <workbookView xWindow="-110" yWindow="-110" windowWidth="19420" windowHeight="10420" xr2:uid="{D1C4E9FB-09CD-4893-8F1B-ED581709A91B}"/>
  </bookViews>
  <sheets>
    <sheet name="Sheet1" sheetId="1" r:id="rId1"/>
  </sheets>
  <definedNames>
    <definedName name="_xlnm.Print_Area" localSheetId="0">Sheet1!$A$1:$W$29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" i="1" l="1"/>
  <c r="O10" i="1"/>
  <c r="S10" i="1"/>
  <c r="V10" i="1"/>
  <c r="W10" i="1" s="1"/>
  <c r="L11" i="1"/>
  <c r="O11" i="1"/>
  <c r="S11" i="1"/>
  <c r="V11" i="1" s="1"/>
  <c r="W11" i="1" s="1"/>
  <c r="L12" i="1"/>
  <c r="O12" i="1"/>
  <c r="V12" i="1" s="1"/>
  <c r="W12" i="1" s="1"/>
  <c r="S12" i="1"/>
  <c r="L13" i="1"/>
  <c r="V13" i="1" s="1"/>
  <c r="W13" i="1" s="1"/>
  <c r="O13" i="1"/>
  <c r="S13" i="1"/>
  <c r="L14" i="1"/>
  <c r="O14" i="1"/>
  <c r="S14" i="1"/>
  <c r="V14" i="1"/>
  <c r="W14" i="1" s="1"/>
  <c r="L15" i="1"/>
  <c r="V15" i="1" s="1"/>
  <c r="W15" i="1" s="1"/>
  <c r="O15" i="1"/>
  <c r="S15" i="1"/>
  <c r="L16" i="1"/>
  <c r="O16" i="1"/>
  <c r="V16" i="1" s="1"/>
  <c r="W16" i="1" s="1"/>
  <c r="S16" i="1"/>
  <c r="L17" i="1"/>
  <c r="V17" i="1" s="1"/>
  <c r="W17" i="1" s="1"/>
  <c r="O17" i="1"/>
  <c r="S17" i="1"/>
  <c r="L18" i="1"/>
  <c r="O18" i="1"/>
  <c r="S18" i="1"/>
  <c r="V18" i="1"/>
  <c r="W18" i="1" s="1"/>
  <c r="L19" i="1"/>
  <c r="V19" i="1" s="1"/>
  <c r="W19" i="1" s="1"/>
  <c r="O19" i="1"/>
  <c r="S19" i="1"/>
  <c r="L20" i="1"/>
  <c r="O20" i="1"/>
  <c r="V20" i="1" s="1"/>
  <c r="W20" i="1" s="1"/>
  <c r="S20" i="1"/>
  <c r="L21" i="1"/>
  <c r="V21" i="1" s="1"/>
  <c r="W21" i="1" s="1"/>
  <c r="O21" i="1"/>
  <c r="S21" i="1"/>
  <c r="L22" i="1"/>
  <c r="O22" i="1"/>
  <c r="S22" i="1"/>
  <c r="V22" i="1"/>
  <c r="W22" i="1" s="1"/>
  <c r="L23" i="1"/>
  <c r="V23" i="1" s="1"/>
  <c r="W23" i="1" s="1"/>
  <c r="O23" i="1"/>
  <c r="S23" i="1"/>
  <c r="O9" i="1"/>
  <c r="S9" i="1"/>
  <c r="V9" i="1"/>
  <c r="W9" i="1"/>
  <c r="L9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</calcChain>
</file>

<file path=xl/sharedStrings.xml><?xml version="1.0" encoding="utf-8"?>
<sst xmlns="http://schemas.openxmlformats.org/spreadsheetml/2006/main" count="30" uniqueCount="26">
  <si>
    <t>ต้นทุนใบอนุญาต และเอกสารในการดำเนินการ</t>
  </si>
  <si>
    <t>ระยะเวลาในการดำเนินการ (ชั่วโมง)</t>
  </si>
  <si>
    <t>จำนวนขั้นตอนในการดำเนินการ</t>
  </si>
  <si>
    <t>สถิติผู้ใช้บริการต่อปี</t>
  </si>
  <si>
    <t>ค่าตอบแทนกรรมการเฉลี่ยตามจำนวนเรื่องพิจารณา (บาท/คน)</t>
  </si>
  <si>
    <t>กระดาษชนิดพิเศษสำหรับจัดทำใบอนุญาต/บัตร (ราคา/หน่วย) (ถ้ามี)</t>
  </si>
  <si>
    <t>ต้นทุนในการดำเนินการ</t>
  </si>
  <si>
    <t>ใบอนุญาต (รายกรณี)</t>
  </si>
  <si>
    <t>เจ้าหน้าที่ดำเนินการ</t>
  </si>
  <si>
    <t>คณะกรรมการพิจารณา (ถ้ามี)</t>
  </si>
  <si>
    <t>จำนวนกรรมการพิจารณา (คน)</t>
  </si>
  <si>
    <t>จำนวนกระดาษที่ใช้ในการออกเอกสารที่เกี่ยวข้อง (แผ่น)</t>
  </si>
  <si>
    <r>
      <t xml:space="preserve">ต้นทุนรวมต่องานบริการ
</t>
    </r>
    <r>
      <rPr>
        <b/>
        <sz val="16"/>
        <color theme="9"/>
        <rFont val="TH SarabunIT๙"/>
        <family val="2"/>
      </rPr>
      <t>(A+B+C+D+E)</t>
    </r>
  </si>
  <si>
    <r>
      <t xml:space="preserve">ค่าใช้จ่ายในการตรวจสถานที่ /ค่าใช้จ่ายในห้อง Lab (ถ้ามี)
</t>
    </r>
    <r>
      <rPr>
        <b/>
        <sz val="16"/>
        <color theme="9"/>
        <rFont val="TH SarabunIT๙"/>
        <family val="2"/>
      </rPr>
      <t>D</t>
    </r>
  </si>
  <si>
    <r>
      <t xml:space="preserve">ค่าจัดส่งใบอนุญาตแก่ผู้รับบริการ โดยไม่จัดเก็บค่าจัดส่งเพิ่มเติม (ถ้ามี)
</t>
    </r>
    <r>
      <rPr>
        <b/>
        <sz val="16"/>
        <color theme="9"/>
        <rFont val="TH SarabunIT๙"/>
        <family val="2"/>
      </rPr>
      <t>E</t>
    </r>
  </si>
  <si>
    <r>
      <t xml:space="preserve">รวมต้นทุนด้านกรรมการ
</t>
    </r>
    <r>
      <rPr>
        <b/>
        <sz val="16"/>
        <color rgb="FFFF0000"/>
        <rFont val="TH SarabunIT๙"/>
        <family val="2"/>
      </rPr>
      <t>(คนxค่าตอบแทน)</t>
    </r>
    <r>
      <rPr>
        <b/>
        <sz val="16"/>
        <color theme="1"/>
        <rFont val="TH SarabunIT๙"/>
        <family val="2"/>
      </rPr>
      <t xml:space="preserve">
</t>
    </r>
    <r>
      <rPr>
        <b/>
        <sz val="16"/>
        <color theme="9"/>
        <rFont val="TH SarabunIT๙"/>
        <family val="2"/>
      </rPr>
      <t>B</t>
    </r>
  </si>
  <si>
    <t>ค่าธรรมเนียมต่อใบอนุญาต (บาท)</t>
  </si>
  <si>
    <r>
      <t xml:space="preserve">แบบคำนวณความคุ้มค่าในการจัดเก็บค่าธรรมเนียมในการอนุมัติ อนุญาตของทางราชการ
</t>
    </r>
    <r>
      <rPr>
        <b/>
        <sz val="18"/>
        <color theme="1"/>
        <rFont val="TH SarabunIT๙"/>
        <family val="2"/>
      </rPr>
      <t>หน่วยงาน ….............................................................
จำนวนงานบริการ …...................... กระบวนงาน</t>
    </r>
  </si>
  <si>
    <t>จำนวนเจ้าหน้าที่แต่ละระดับ (คน)</t>
  </si>
  <si>
    <r>
      <t xml:space="preserve">รวมต้นทุนด้านเจ้าหน้าที่
</t>
    </r>
    <r>
      <rPr>
        <b/>
        <sz val="16"/>
        <color rgb="FFFF0000"/>
        <rFont val="TH SarabunIT๙"/>
        <family val="2"/>
      </rPr>
      <t>(คนxเวลาxค่าคงที่ตอบแทนเฉลี่ย*)</t>
    </r>
    <r>
      <rPr>
        <b/>
        <sz val="16"/>
        <color theme="1"/>
        <rFont val="TH SarabunIT๙"/>
        <family val="2"/>
      </rPr>
      <t xml:space="preserve">
</t>
    </r>
    <r>
      <rPr>
        <b/>
        <sz val="16"/>
        <color theme="9"/>
        <rFont val="TH SarabunIT๙"/>
        <family val="2"/>
      </rPr>
      <t>A</t>
    </r>
  </si>
  <si>
    <r>
      <t xml:space="preserve">รวมต้นทุนด้านวัสดุ อุปกรณ์
</t>
    </r>
    <r>
      <rPr>
        <b/>
        <sz val="16"/>
        <color rgb="FFFF0000"/>
        <rFont val="TH SarabunIT๙"/>
        <family val="2"/>
      </rPr>
      <t>((จำนวนกระดาษxราคากระดาษ 0.22 บาท)+กระดาษพิเศษ)</t>
    </r>
    <r>
      <rPr>
        <b/>
        <sz val="16"/>
        <color theme="1"/>
        <rFont val="TH SarabunIT๙"/>
        <family val="2"/>
      </rPr>
      <t xml:space="preserve">
</t>
    </r>
    <r>
      <rPr>
        <b/>
        <sz val="16"/>
        <color theme="9"/>
        <rFont val="TH SarabunIT๙"/>
        <family val="2"/>
      </rPr>
      <t>C</t>
    </r>
  </si>
  <si>
    <t>ปฏิบัติการ</t>
  </si>
  <si>
    <t>ชำนาญการ</t>
  </si>
  <si>
    <t>บริหารต้น</t>
  </si>
  <si>
    <t>บริหารสูง</t>
  </si>
  <si>
    <r>
      <t xml:space="preserve">ความคุ้มค่าในการจัดเก็บค่าธรรมเนียม 
(คุ้มค่า/ไม่คุ้มค่า)
</t>
    </r>
    <r>
      <rPr>
        <b/>
        <sz val="16"/>
        <color rgb="FFFF0000"/>
        <rFont val="TH SarabunIT๙"/>
        <family val="2"/>
      </rPr>
      <t>ค่าธรรมเนียม-ต้นทุนต่องานบริการ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</si>
</sst>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9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b/>
      <sz val="20"/>
      <color theme="1"/>
      <name val="TH SarabunIT๙"/>
      <family val="2"/>
    </font>
    <font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3" borderId="1" xfId="0" applyFont="1" applyFill="1" applyBorder="1"/>
    <xf numFmtId="0" fontId="2" fillId="4" borderId="1" xfId="0" applyFont="1" applyFill="1" applyBorder="1" applyAlignment="1">
      <alignment wrapText="1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Protection="1">
      <protection locked="0"/>
    </xf>
    <xf numFmtId="0" fontId="7" fillId="3" borderId="0" xfId="0" applyNumberFormat="1" applyFont="1" applyFill="1" applyBorder="1" applyProtection="1">
      <protection locked="0"/>
    </xf>
    <xf numFmtId="0" fontId="2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318858</xdr:colOff>
      <xdr:row>23</xdr:row>
      <xdr:rowOff>244832</xdr:rowOff>
    </xdr:from>
    <xdr:to>
      <xdr:col>17</xdr:col>
      <xdr:colOff>31750</xdr:colOff>
      <xdr:row>28</xdr:row>
      <xdr:rowOff>247068</xdr:rowOff>
    </xdr:to>
    <xdr:sp macro="" textlink="">
      <xdr:nvSpPr>
        <xdr:cNvPr id="2" name="กล่องข้อความ 2">
          <a:extLst>
            <a:ext uri="{FF2B5EF4-FFF2-40B4-BE49-F238E27FC236}">
              <a16:creationId xmlns:a16="http://schemas.microsoft.com/office/drawing/2014/main" id="{E6ECA322-FEA4-4FE1-9477-688349523517}"/>
            </a:ext>
          </a:extLst>
        </xdr:cNvPr>
        <xdr:cNvSpPr txBox="1"/>
      </xdr:nvSpPr>
      <xdr:spPr>
        <a:xfrm>
          <a:off x="318858" y="9149773"/>
          <a:ext cx="12510010" cy="130958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หมายเหตุ </a:t>
          </a:r>
          <a:r>
            <a:rPr lang="en-US" sz="140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:</a:t>
          </a:r>
          <a:r>
            <a:rPr lang="en-US" sz="1400" baseline="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 * </a:t>
          </a:r>
          <a:r>
            <a:rPr lang="th-TH" sz="140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ค่าคงที่ของค่าใช้จ่ายเจ้าหน้าที่รัฐ  ๑  คน  คำนวณตามระดับข้าราชการ</a:t>
          </a:r>
          <a:r>
            <a:rPr lang="th-TH" sz="1400" baseline="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 กรณี ๑</a:t>
          </a:r>
          <a:r>
            <a:rPr lang="en-US" sz="140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. </a:t>
          </a:r>
          <a:r>
            <a:rPr lang="th-TH" sz="140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ข้าราชการระดับปฏิบัติการ</a:t>
          </a:r>
          <a:r>
            <a:rPr lang="en-US" sz="140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/</a:t>
          </a:r>
          <a:r>
            <a:rPr lang="th-TH" sz="140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พนักงานราชการ</a:t>
          </a:r>
          <a:r>
            <a:rPr lang="en-US" sz="140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/</a:t>
          </a:r>
          <a:r>
            <a:rPr lang="th-TH" sz="140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ลูกจ้าง  (๑๗,๖๒๐ ต่อเดือน) เฉลี่ย คือ</a:t>
          </a:r>
          <a:r>
            <a:rPr lang="th-TH" sz="1400" baseline="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 ๑๑๐.๑๓ บาทต่อชั่วโมง (คำนวณ ๒๐ วันและ ๘ ชั่วโมงทำงาน)</a:t>
          </a:r>
          <a:r>
            <a:rPr lang="th-TH" sz="140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 </a:t>
          </a:r>
          <a:br>
            <a:rPr lang="th-TH" sz="140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</a:br>
          <a:r>
            <a:rPr lang="th-TH" sz="1400" baseline="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                                                                                                             ๒</a:t>
          </a:r>
          <a:r>
            <a:rPr lang="en-US" sz="1400" baseline="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. </a:t>
          </a:r>
          <a:r>
            <a:rPr lang="th-TH" sz="1400" baseline="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ข้าราชการระดับชำนาญการ</a:t>
          </a:r>
          <a:r>
            <a:rPr lang="en-US" sz="1400" baseline="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/</a:t>
          </a:r>
          <a:r>
            <a:rPr lang="th-TH" sz="1400" baseline="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ชำนาญการพิเศษ (๓๖,๗๒๐ ต่อเดือน) เฉลี่ย คือ ๒๒๙.๕๐ บาทต่อชั่วโมง </a:t>
          </a:r>
        </a:p>
        <a:p>
          <a:r>
            <a:rPr lang="th-TH" sz="1400" baseline="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                                                                                                             ๓</a:t>
          </a:r>
          <a:r>
            <a:rPr lang="en-US" sz="1400" baseline="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. </a:t>
          </a:r>
          <a:r>
            <a:rPr lang="th-TH" sz="1400" baseline="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ข้าราชการระดับผู้บริหารชั้นต้น (เช่น ผู้อำนวยการ) (๖๒,๗๓๐ ต่อเดือน) เฉลี่ย คือ ๓๙๒</a:t>
          </a:r>
          <a:r>
            <a:rPr lang="en-US" sz="1400" baseline="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.</a:t>
          </a:r>
          <a:r>
            <a:rPr lang="th-TH" sz="1400" baseline="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๐๖ บาทต่อชั่วโมง</a:t>
          </a:r>
        </a:p>
        <a:p>
          <a:r>
            <a:rPr lang="th-TH" sz="1400" baseline="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  				              ๔. ข้าราชการระดับผู้บริหารชั้นสูง (เช่น อธิบดี รองอธิบดี) (๖๖,๕๙๐ ต่อเดือน) เฉลี่ย คือ ๔๑๖.๑๙ บาทต่อชั่วโมง </a:t>
          </a:r>
        </a:p>
        <a:p>
          <a:r>
            <a:rPr lang="th-TH" sz="1400" baseline="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                                                                                                             (อ้างอิงตามพระราชบัญญัติระเบียบข้าราชการพลเรือน (ฉบับที่ ๒) พ.ศ. ๒๕๕๘)                                       </a:t>
          </a:r>
          <a:endParaRPr lang="th-TH" sz="1400">
            <a:latin typeface="TH SarabunPSK" panose="020B0500040200020003" pitchFamily="34" charset="-34"/>
            <a:ea typeface="Tahoma" panose="020B0604030504040204" pitchFamily="34" charset="0"/>
            <a:cs typeface="TH SarabunPSK" panose="020B0500040200020003" pitchFamily="34" charset="-34"/>
          </a:endParaRPr>
        </a:p>
        <a:p>
          <a:r>
            <a:rPr lang="th-TH" sz="1400" baseline="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              </a:t>
          </a:r>
          <a:r>
            <a:rPr lang="en-US" sz="1400" baseline="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- </a:t>
          </a:r>
          <a:r>
            <a:rPr lang="th-TH" sz="140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อัตราค่ากระดาษเฉลี่ย</a:t>
          </a:r>
          <a:r>
            <a:rPr lang="th-TH" sz="1400" baseline="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 คือ ๑๑๐ บาท</a:t>
          </a:r>
          <a:r>
            <a:rPr lang="en-US" sz="1400" baseline="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/</a:t>
          </a:r>
          <a:r>
            <a:rPr lang="th-TH" sz="1400" baseline="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๕๐๐</a:t>
          </a:r>
          <a:r>
            <a:rPr lang="en-US" sz="1400" baseline="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แผ่น </a:t>
          </a:r>
          <a:r>
            <a:rPr lang="en-US" sz="1400" baseline="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=</a:t>
          </a:r>
          <a:r>
            <a:rPr lang="th-TH" sz="1400" baseline="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 ๐</a:t>
          </a:r>
          <a:r>
            <a:rPr lang="en-US" sz="1400" baseline="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.</a:t>
          </a:r>
          <a:r>
            <a:rPr lang="th-TH" sz="1400" baseline="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๒๒</a:t>
          </a:r>
          <a:r>
            <a:rPr lang="en-US" sz="1400" baseline="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บาท</a:t>
          </a:r>
          <a:r>
            <a:rPr lang="th-TH" sz="140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47CF3-9BF4-4956-8CCA-3A3BFC4CA939}">
  <sheetPr>
    <pageSetUpPr fitToPage="1"/>
  </sheetPr>
  <dimension ref="A1:W200"/>
  <sheetViews>
    <sheetView tabSelected="1" view="pageBreakPreview" zoomScale="40" zoomScaleNormal="100" zoomScaleSheetLayoutView="40" workbookViewId="0">
      <selection activeCell="A16" sqref="A16"/>
    </sheetView>
  </sheetViews>
  <sheetFormatPr defaultRowHeight="20.5"/>
  <cols>
    <col min="1" max="1" width="36.08984375" style="1" customWidth="1"/>
    <col min="2" max="2" width="11.54296875" style="2" customWidth="1"/>
    <col min="3" max="3" width="13.1796875" style="1" customWidth="1"/>
    <col min="4" max="11" width="10.6328125" style="1" customWidth="1"/>
    <col min="12" max="12" width="22.453125" style="33" customWidth="1"/>
    <col min="13" max="14" width="17.7265625" style="1" customWidth="1"/>
    <col min="15" max="15" width="13.36328125" style="8" customWidth="1"/>
    <col min="16" max="16" width="10.7265625" style="1" customWidth="1"/>
    <col min="17" max="17" width="11.54296875" style="1" customWidth="1"/>
    <col min="18" max="18" width="12.90625" style="1" customWidth="1"/>
    <col min="19" max="19" width="21.81640625" style="1" customWidth="1"/>
    <col min="20" max="20" width="12.6328125" style="2" customWidth="1"/>
    <col min="21" max="21" width="13.1796875" style="2" customWidth="1"/>
    <col min="22" max="22" width="14.81640625" style="2" customWidth="1"/>
    <col min="23" max="23" width="19.453125" style="1" customWidth="1"/>
    <col min="24" max="24" width="15.90625" style="1" customWidth="1"/>
    <col min="25" max="16384" width="8.7265625" style="1"/>
  </cols>
  <sheetData>
    <row r="1" spans="1:23" ht="20.5" customHeight="1">
      <c r="A1" s="13" t="s">
        <v>17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20.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20.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43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20.5" customHeight="1">
      <c r="A5" s="18" t="s">
        <v>7</v>
      </c>
      <c r="B5" s="21" t="s">
        <v>3</v>
      </c>
      <c r="C5" s="21" t="s">
        <v>16</v>
      </c>
      <c r="D5" s="24" t="s">
        <v>6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6"/>
      <c r="V5" s="21" t="s">
        <v>12</v>
      </c>
      <c r="W5" s="21" t="s">
        <v>25</v>
      </c>
    </row>
    <row r="6" spans="1:23" ht="61.5" customHeight="1">
      <c r="A6" s="19"/>
      <c r="B6" s="22"/>
      <c r="C6" s="22"/>
      <c r="D6" s="15" t="s">
        <v>8</v>
      </c>
      <c r="E6" s="16"/>
      <c r="F6" s="16"/>
      <c r="G6" s="16"/>
      <c r="H6" s="16"/>
      <c r="I6" s="16"/>
      <c r="J6" s="16"/>
      <c r="K6" s="16"/>
      <c r="L6" s="17"/>
      <c r="M6" s="12" t="s">
        <v>9</v>
      </c>
      <c r="N6" s="12"/>
      <c r="O6" s="12"/>
      <c r="P6" s="12" t="s">
        <v>0</v>
      </c>
      <c r="Q6" s="12"/>
      <c r="R6" s="12"/>
      <c r="S6" s="12"/>
      <c r="T6" s="21" t="s">
        <v>13</v>
      </c>
      <c r="U6" s="21" t="s">
        <v>14</v>
      </c>
      <c r="V6" s="22"/>
      <c r="W6" s="22"/>
    </row>
    <row r="7" spans="1:23" ht="184.5" customHeight="1">
      <c r="A7" s="19"/>
      <c r="B7" s="22"/>
      <c r="C7" s="22"/>
      <c r="D7" s="15" t="s">
        <v>18</v>
      </c>
      <c r="E7" s="16"/>
      <c r="F7" s="16"/>
      <c r="G7" s="17"/>
      <c r="H7" s="15" t="s">
        <v>1</v>
      </c>
      <c r="I7" s="16"/>
      <c r="J7" s="16"/>
      <c r="K7" s="17"/>
      <c r="L7" s="29" t="s">
        <v>19</v>
      </c>
      <c r="M7" s="21" t="s">
        <v>10</v>
      </c>
      <c r="N7" s="21" t="s">
        <v>4</v>
      </c>
      <c r="O7" s="21" t="s">
        <v>15</v>
      </c>
      <c r="P7" s="21" t="s">
        <v>2</v>
      </c>
      <c r="Q7" s="21" t="s">
        <v>11</v>
      </c>
      <c r="R7" s="21" t="s">
        <v>5</v>
      </c>
      <c r="S7" s="21" t="s">
        <v>20</v>
      </c>
      <c r="T7" s="22"/>
      <c r="U7" s="22"/>
      <c r="V7" s="22"/>
      <c r="W7" s="22"/>
    </row>
    <row r="8" spans="1:23" s="11" customFormat="1" ht="20.5" customHeight="1">
      <c r="A8" s="20"/>
      <c r="B8" s="23"/>
      <c r="C8" s="23"/>
      <c r="D8" s="27" t="s">
        <v>21</v>
      </c>
      <c r="E8" s="27" t="s">
        <v>22</v>
      </c>
      <c r="F8" s="27" t="s">
        <v>23</v>
      </c>
      <c r="G8" s="28" t="s">
        <v>24</v>
      </c>
      <c r="H8" s="27" t="s">
        <v>21</v>
      </c>
      <c r="I8" s="27" t="s">
        <v>22</v>
      </c>
      <c r="J8" s="27" t="s">
        <v>23</v>
      </c>
      <c r="K8" s="28" t="s">
        <v>24</v>
      </c>
      <c r="L8" s="30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>
      <c r="A9" s="3"/>
      <c r="B9" s="4"/>
      <c r="C9" s="3"/>
      <c r="D9" s="3"/>
      <c r="E9" s="3"/>
      <c r="F9" s="3"/>
      <c r="G9" s="3"/>
      <c r="H9" s="3"/>
      <c r="I9" s="3"/>
      <c r="J9" s="3"/>
      <c r="K9" s="3"/>
      <c r="L9" s="31">
        <f>(D9*H9*110.13)+(E9*I9*229.5)+(F9*J9*392.06)+(G9*K9*416.19)</f>
        <v>0</v>
      </c>
      <c r="M9" s="3"/>
      <c r="N9" s="3"/>
      <c r="O9" s="9">
        <f>(M9*N9)</f>
        <v>0</v>
      </c>
      <c r="P9" s="3"/>
      <c r="Q9" s="3"/>
      <c r="R9" s="3"/>
      <c r="S9" s="9">
        <f>(Q9*0.22)+R9</f>
        <v>0</v>
      </c>
      <c r="T9" s="4"/>
      <c r="U9" s="4"/>
      <c r="V9" s="10">
        <f>L9+O9+S9+T9+U9</f>
        <v>0</v>
      </c>
      <c r="W9" s="3" t="str">
        <f>IF(C9&gt;V9,"คุ้มค่า","ไม่คุ้มค่า")</f>
        <v>ไม่คุ้มค่า</v>
      </c>
    </row>
    <row r="10" spans="1:23">
      <c r="A10" s="3"/>
      <c r="B10" s="4"/>
      <c r="C10" s="3"/>
      <c r="D10" s="3"/>
      <c r="E10" s="3"/>
      <c r="F10" s="3"/>
      <c r="G10" s="3"/>
      <c r="H10" s="3"/>
      <c r="I10" s="3"/>
      <c r="J10" s="3"/>
      <c r="K10" s="3"/>
      <c r="L10" s="31">
        <f t="shared" ref="L10:L23" si="0">(D10*H10*110.13)+(E10*I10*229.5)+(F10*J10*392.06)+(G10*K10*416.19)</f>
        <v>0</v>
      </c>
      <c r="M10" s="3"/>
      <c r="N10" s="3"/>
      <c r="O10" s="9">
        <f t="shared" ref="O10:O23" si="1">(M10*N10)</f>
        <v>0</v>
      </c>
      <c r="P10" s="3"/>
      <c r="Q10" s="3"/>
      <c r="R10" s="3"/>
      <c r="S10" s="9">
        <f t="shared" ref="S10:S23" si="2">(Q10*0.22)+R10</f>
        <v>0</v>
      </c>
      <c r="T10" s="4"/>
      <c r="U10" s="4"/>
      <c r="V10" s="10">
        <f t="shared" ref="V10:V23" si="3">L10+O10+S10+T10+U10</f>
        <v>0</v>
      </c>
      <c r="W10" s="3" t="str">
        <f t="shared" ref="W10:W23" si="4">IF(C10&gt;V10,"คุ้มค่า","ไม่คุ้มค่า")</f>
        <v>ไม่คุ้มค่า</v>
      </c>
    </row>
    <row r="11" spans="1:23">
      <c r="A11" s="3"/>
      <c r="B11" s="4"/>
      <c r="C11" s="3"/>
      <c r="D11" s="3"/>
      <c r="E11" s="3"/>
      <c r="F11" s="3"/>
      <c r="G11" s="3"/>
      <c r="H11" s="3"/>
      <c r="I11" s="3"/>
      <c r="J11" s="3"/>
      <c r="K11" s="3"/>
      <c r="L11" s="31">
        <f t="shared" si="0"/>
        <v>0</v>
      </c>
      <c r="M11" s="3"/>
      <c r="N11" s="3"/>
      <c r="O11" s="9">
        <f t="shared" si="1"/>
        <v>0</v>
      </c>
      <c r="P11" s="3"/>
      <c r="Q11" s="3"/>
      <c r="R11" s="3"/>
      <c r="S11" s="9">
        <f t="shared" si="2"/>
        <v>0</v>
      </c>
      <c r="T11" s="4"/>
      <c r="U11" s="4"/>
      <c r="V11" s="10">
        <f t="shared" si="3"/>
        <v>0</v>
      </c>
      <c r="W11" s="3" t="str">
        <f t="shared" si="4"/>
        <v>ไม่คุ้มค่า</v>
      </c>
    </row>
    <row r="12" spans="1:23">
      <c r="A12" s="3"/>
      <c r="B12" s="4"/>
      <c r="C12" s="3"/>
      <c r="D12" s="3"/>
      <c r="E12" s="3"/>
      <c r="F12" s="3"/>
      <c r="G12" s="3"/>
      <c r="H12" s="3"/>
      <c r="I12" s="3"/>
      <c r="J12" s="3"/>
      <c r="K12" s="3"/>
      <c r="L12" s="31">
        <f t="shared" si="0"/>
        <v>0</v>
      </c>
      <c r="M12" s="3"/>
      <c r="N12" s="3"/>
      <c r="O12" s="9">
        <f t="shared" si="1"/>
        <v>0</v>
      </c>
      <c r="P12" s="3"/>
      <c r="Q12" s="3"/>
      <c r="R12" s="3"/>
      <c r="S12" s="9">
        <f t="shared" si="2"/>
        <v>0</v>
      </c>
      <c r="T12" s="4"/>
      <c r="U12" s="4"/>
      <c r="V12" s="10">
        <f t="shared" si="3"/>
        <v>0</v>
      </c>
      <c r="W12" s="3" t="str">
        <f t="shared" si="4"/>
        <v>ไม่คุ้มค่า</v>
      </c>
    </row>
    <row r="13" spans="1:23">
      <c r="A13" s="3"/>
      <c r="B13" s="4"/>
      <c r="C13" s="3"/>
      <c r="D13" s="3"/>
      <c r="E13" s="3"/>
      <c r="F13" s="3"/>
      <c r="G13" s="3"/>
      <c r="H13" s="3"/>
      <c r="I13" s="3"/>
      <c r="J13" s="3"/>
      <c r="K13" s="3"/>
      <c r="L13" s="31">
        <f t="shared" si="0"/>
        <v>0</v>
      </c>
      <c r="M13" s="3"/>
      <c r="N13" s="3"/>
      <c r="O13" s="9">
        <f t="shared" si="1"/>
        <v>0</v>
      </c>
      <c r="P13" s="3"/>
      <c r="Q13" s="3"/>
      <c r="R13" s="3"/>
      <c r="S13" s="9">
        <f t="shared" si="2"/>
        <v>0</v>
      </c>
      <c r="T13" s="4"/>
      <c r="U13" s="4"/>
      <c r="V13" s="10">
        <f t="shared" si="3"/>
        <v>0</v>
      </c>
      <c r="W13" s="3" t="str">
        <f t="shared" si="4"/>
        <v>ไม่คุ้มค่า</v>
      </c>
    </row>
    <row r="14" spans="1:23">
      <c r="A14" s="3"/>
      <c r="B14" s="4"/>
      <c r="C14" s="3"/>
      <c r="D14" s="3"/>
      <c r="E14" s="3"/>
      <c r="F14" s="3"/>
      <c r="G14" s="3"/>
      <c r="H14" s="3"/>
      <c r="I14" s="3"/>
      <c r="J14" s="3"/>
      <c r="K14" s="3"/>
      <c r="L14" s="31">
        <f t="shared" si="0"/>
        <v>0</v>
      </c>
      <c r="M14" s="3"/>
      <c r="N14" s="3"/>
      <c r="O14" s="9">
        <f t="shared" si="1"/>
        <v>0</v>
      </c>
      <c r="P14" s="3"/>
      <c r="Q14" s="3"/>
      <c r="R14" s="3"/>
      <c r="S14" s="9">
        <f t="shared" si="2"/>
        <v>0</v>
      </c>
      <c r="T14" s="4"/>
      <c r="U14" s="4"/>
      <c r="V14" s="10">
        <f t="shared" si="3"/>
        <v>0</v>
      </c>
      <c r="W14" s="3" t="str">
        <f t="shared" si="4"/>
        <v>ไม่คุ้มค่า</v>
      </c>
    </row>
    <row r="15" spans="1:23">
      <c r="A15" s="3"/>
      <c r="B15" s="4"/>
      <c r="C15" s="3"/>
      <c r="D15" s="3"/>
      <c r="E15" s="3"/>
      <c r="F15" s="3"/>
      <c r="G15" s="3"/>
      <c r="H15" s="3"/>
      <c r="I15" s="3"/>
      <c r="J15" s="3"/>
      <c r="K15" s="3"/>
      <c r="L15" s="31">
        <f t="shared" si="0"/>
        <v>0</v>
      </c>
      <c r="M15" s="3"/>
      <c r="N15" s="3"/>
      <c r="O15" s="9">
        <f t="shared" si="1"/>
        <v>0</v>
      </c>
      <c r="P15" s="3"/>
      <c r="Q15" s="3"/>
      <c r="R15" s="3"/>
      <c r="S15" s="9">
        <f t="shared" si="2"/>
        <v>0</v>
      </c>
      <c r="T15" s="4"/>
      <c r="U15" s="4"/>
      <c r="V15" s="10">
        <f t="shared" si="3"/>
        <v>0</v>
      </c>
      <c r="W15" s="3" t="str">
        <f t="shared" si="4"/>
        <v>ไม่คุ้มค่า</v>
      </c>
    </row>
    <row r="16" spans="1:23">
      <c r="A16" s="3"/>
      <c r="B16" s="4"/>
      <c r="C16" s="3"/>
      <c r="D16" s="3"/>
      <c r="E16" s="3"/>
      <c r="F16" s="3"/>
      <c r="G16" s="3"/>
      <c r="H16" s="3"/>
      <c r="I16" s="3"/>
      <c r="J16" s="3"/>
      <c r="K16" s="3"/>
      <c r="L16" s="31">
        <f t="shared" si="0"/>
        <v>0</v>
      </c>
      <c r="M16" s="3"/>
      <c r="N16" s="3"/>
      <c r="O16" s="9">
        <f t="shared" si="1"/>
        <v>0</v>
      </c>
      <c r="P16" s="3"/>
      <c r="Q16" s="3"/>
      <c r="R16" s="3"/>
      <c r="S16" s="9">
        <f t="shared" si="2"/>
        <v>0</v>
      </c>
      <c r="T16" s="4"/>
      <c r="U16" s="4"/>
      <c r="V16" s="10">
        <f t="shared" si="3"/>
        <v>0</v>
      </c>
      <c r="W16" s="3" t="str">
        <f t="shared" si="4"/>
        <v>ไม่คุ้มค่า</v>
      </c>
    </row>
    <row r="17" spans="1:23">
      <c r="A17" s="3"/>
      <c r="B17" s="4"/>
      <c r="C17" s="3"/>
      <c r="D17" s="3"/>
      <c r="E17" s="3"/>
      <c r="F17" s="3"/>
      <c r="G17" s="3"/>
      <c r="H17" s="3"/>
      <c r="I17" s="3"/>
      <c r="J17" s="3"/>
      <c r="K17" s="3"/>
      <c r="L17" s="31">
        <f t="shared" si="0"/>
        <v>0</v>
      </c>
      <c r="M17" s="3"/>
      <c r="N17" s="3"/>
      <c r="O17" s="9">
        <f t="shared" si="1"/>
        <v>0</v>
      </c>
      <c r="P17" s="3"/>
      <c r="Q17" s="3"/>
      <c r="R17" s="3"/>
      <c r="S17" s="9">
        <f t="shared" si="2"/>
        <v>0</v>
      </c>
      <c r="T17" s="4"/>
      <c r="U17" s="4"/>
      <c r="V17" s="10">
        <f t="shared" si="3"/>
        <v>0</v>
      </c>
      <c r="W17" s="3" t="str">
        <f t="shared" si="4"/>
        <v>ไม่คุ้มค่า</v>
      </c>
    </row>
    <row r="18" spans="1:23">
      <c r="A18" s="3"/>
      <c r="B18" s="4"/>
      <c r="C18" s="3"/>
      <c r="D18" s="3"/>
      <c r="E18" s="3"/>
      <c r="F18" s="3"/>
      <c r="G18" s="3"/>
      <c r="H18" s="3"/>
      <c r="I18" s="3"/>
      <c r="J18" s="3"/>
      <c r="K18" s="3"/>
      <c r="L18" s="31">
        <f t="shared" si="0"/>
        <v>0</v>
      </c>
      <c r="M18" s="3"/>
      <c r="N18" s="3"/>
      <c r="O18" s="9">
        <f t="shared" si="1"/>
        <v>0</v>
      </c>
      <c r="P18" s="3"/>
      <c r="Q18" s="3"/>
      <c r="R18" s="3"/>
      <c r="S18" s="9">
        <f t="shared" si="2"/>
        <v>0</v>
      </c>
      <c r="T18" s="4"/>
      <c r="U18" s="4"/>
      <c r="V18" s="10">
        <f t="shared" si="3"/>
        <v>0</v>
      </c>
      <c r="W18" s="3" t="str">
        <f t="shared" si="4"/>
        <v>ไม่คุ้มค่า</v>
      </c>
    </row>
    <row r="19" spans="1:23">
      <c r="A19" s="3"/>
      <c r="B19" s="4"/>
      <c r="C19" s="3"/>
      <c r="D19" s="3"/>
      <c r="E19" s="3"/>
      <c r="F19" s="3"/>
      <c r="G19" s="3"/>
      <c r="H19" s="3"/>
      <c r="I19" s="3"/>
      <c r="J19" s="3"/>
      <c r="K19" s="3"/>
      <c r="L19" s="31">
        <f t="shared" si="0"/>
        <v>0</v>
      </c>
      <c r="M19" s="3"/>
      <c r="N19" s="3"/>
      <c r="O19" s="9">
        <f t="shared" si="1"/>
        <v>0</v>
      </c>
      <c r="P19" s="3"/>
      <c r="Q19" s="3"/>
      <c r="R19" s="3"/>
      <c r="S19" s="9">
        <f t="shared" si="2"/>
        <v>0</v>
      </c>
      <c r="T19" s="4"/>
      <c r="U19" s="4"/>
      <c r="V19" s="10">
        <f t="shared" si="3"/>
        <v>0</v>
      </c>
      <c r="W19" s="3" t="str">
        <f t="shared" si="4"/>
        <v>ไม่คุ้มค่า</v>
      </c>
    </row>
    <row r="20" spans="1:23">
      <c r="A20" s="3"/>
      <c r="B20" s="4"/>
      <c r="C20" s="3"/>
      <c r="D20" s="3"/>
      <c r="E20" s="3"/>
      <c r="F20" s="3"/>
      <c r="G20" s="3"/>
      <c r="H20" s="3"/>
      <c r="I20" s="3"/>
      <c r="J20" s="3"/>
      <c r="K20" s="3"/>
      <c r="L20" s="31">
        <f t="shared" si="0"/>
        <v>0</v>
      </c>
      <c r="M20" s="3"/>
      <c r="N20" s="3"/>
      <c r="O20" s="9">
        <f t="shared" si="1"/>
        <v>0</v>
      </c>
      <c r="P20" s="3"/>
      <c r="Q20" s="3"/>
      <c r="R20" s="3"/>
      <c r="S20" s="9">
        <f t="shared" si="2"/>
        <v>0</v>
      </c>
      <c r="T20" s="4"/>
      <c r="U20" s="4"/>
      <c r="V20" s="10">
        <f t="shared" si="3"/>
        <v>0</v>
      </c>
      <c r="W20" s="3" t="str">
        <f t="shared" si="4"/>
        <v>ไม่คุ้มค่า</v>
      </c>
    </row>
    <row r="21" spans="1:23">
      <c r="A21" s="3"/>
      <c r="B21" s="4"/>
      <c r="C21" s="3"/>
      <c r="D21" s="3"/>
      <c r="E21" s="3"/>
      <c r="F21" s="3"/>
      <c r="G21" s="3"/>
      <c r="H21" s="3"/>
      <c r="I21" s="3"/>
      <c r="J21" s="3"/>
      <c r="K21" s="3"/>
      <c r="L21" s="31">
        <f t="shared" si="0"/>
        <v>0</v>
      </c>
      <c r="M21" s="3"/>
      <c r="N21" s="3"/>
      <c r="O21" s="9">
        <f t="shared" si="1"/>
        <v>0</v>
      </c>
      <c r="P21" s="3"/>
      <c r="Q21" s="3"/>
      <c r="R21" s="3"/>
      <c r="S21" s="9">
        <f t="shared" si="2"/>
        <v>0</v>
      </c>
      <c r="T21" s="4"/>
      <c r="U21" s="4"/>
      <c r="V21" s="10">
        <f t="shared" si="3"/>
        <v>0</v>
      </c>
      <c r="W21" s="3" t="str">
        <f t="shared" si="4"/>
        <v>ไม่คุ้มค่า</v>
      </c>
    </row>
    <row r="22" spans="1:23">
      <c r="A22" s="3"/>
      <c r="B22" s="4"/>
      <c r="C22" s="3"/>
      <c r="D22" s="3"/>
      <c r="E22" s="3"/>
      <c r="F22" s="3"/>
      <c r="G22" s="3"/>
      <c r="H22" s="3"/>
      <c r="I22" s="3"/>
      <c r="J22" s="3"/>
      <c r="K22" s="3"/>
      <c r="L22" s="31">
        <f t="shared" si="0"/>
        <v>0</v>
      </c>
      <c r="M22" s="3"/>
      <c r="N22" s="3"/>
      <c r="O22" s="9">
        <f t="shared" si="1"/>
        <v>0</v>
      </c>
      <c r="P22" s="3"/>
      <c r="Q22" s="3"/>
      <c r="R22" s="3"/>
      <c r="S22" s="9">
        <f t="shared" si="2"/>
        <v>0</v>
      </c>
      <c r="T22" s="4"/>
      <c r="U22" s="4"/>
      <c r="V22" s="10">
        <f t="shared" si="3"/>
        <v>0</v>
      </c>
      <c r="W22" s="3" t="str">
        <f t="shared" si="4"/>
        <v>ไม่คุ้มค่า</v>
      </c>
    </row>
    <row r="23" spans="1:23">
      <c r="A23" s="3"/>
      <c r="B23" s="4"/>
      <c r="C23" s="3"/>
      <c r="D23" s="3"/>
      <c r="E23" s="3"/>
      <c r="F23" s="3"/>
      <c r="G23" s="3"/>
      <c r="H23" s="3"/>
      <c r="I23" s="3"/>
      <c r="J23" s="3"/>
      <c r="K23" s="3"/>
      <c r="L23" s="31">
        <f t="shared" si="0"/>
        <v>0</v>
      </c>
      <c r="M23" s="3"/>
      <c r="N23" s="3"/>
      <c r="O23" s="9">
        <f t="shared" si="1"/>
        <v>0</v>
      </c>
      <c r="P23" s="3"/>
      <c r="Q23" s="3"/>
      <c r="R23" s="3"/>
      <c r="S23" s="9">
        <f t="shared" si="2"/>
        <v>0</v>
      </c>
      <c r="T23" s="4"/>
      <c r="U23" s="4"/>
      <c r="V23" s="10">
        <f t="shared" si="3"/>
        <v>0</v>
      </c>
      <c r="W23" s="3" t="str">
        <f t="shared" si="4"/>
        <v>ไม่คุ้มค่า</v>
      </c>
    </row>
    <row r="24" spans="1:23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32" t="str">
        <f t="shared" ref="L10:L73" si="5">IF(OR(D24&lt;&gt;"",E24&lt;&gt;"",F24&lt;&gt;"",G24&lt;&gt;""),(D24*H24*110.13)+(E24*I24*229.5)+(F24*J24*392.06)+(G24*K24*416.19),"")</f>
        <v/>
      </c>
      <c r="M24" s="6"/>
      <c r="N24" s="6"/>
      <c r="O24" s="7"/>
      <c r="P24" s="6"/>
      <c r="Q24" s="6"/>
      <c r="R24" s="6"/>
      <c r="S24" s="6"/>
      <c r="T24" s="5"/>
      <c r="U24" s="5"/>
      <c r="V24" s="5"/>
      <c r="W24" s="6"/>
    </row>
    <row r="25" spans="1:23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32" t="str">
        <f t="shared" si="5"/>
        <v/>
      </c>
      <c r="M25" s="6"/>
      <c r="N25" s="6"/>
      <c r="O25" s="7"/>
      <c r="P25" s="6"/>
      <c r="Q25" s="6"/>
      <c r="R25" s="6"/>
      <c r="S25" s="6"/>
      <c r="T25" s="5"/>
      <c r="U25" s="5"/>
      <c r="V25" s="5"/>
      <c r="W25" s="6"/>
    </row>
    <row r="26" spans="1:23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32" t="str">
        <f t="shared" si="5"/>
        <v/>
      </c>
      <c r="M26" s="6"/>
      <c r="N26" s="6"/>
      <c r="O26" s="7"/>
      <c r="P26" s="6"/>
      <c r="Q26" s="6"/>
      <c r="R26" s="6"/>
      <c r="S26" s="6"/>
      <c r="T26" s="5"/>
      <c r="U26" s="5"/>
      <c r="V26" s="5"/>
      <c r="W26" s="6"/>
    </row>
    <row r="27" spans="1:23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32" t="str">
        <f t="shared" si="5"/>
        <v/>
      </c>
      <c r="M27" s="6"/>
      <c r="N27" s="6"/>
      <c r="O27" s="7"/>
      <c r="P27" s="6"/>
      <c r="Q27" s="6"/>
      <c r="R27" s="6"/>
      <c r="S27" s="6"/>
      <c r="T27" s="5"/>
      <c r="U27" s="5"/>
      <c r="V27" s="5"/>
      <c r="W27" s="6"/>
    </row>
    <row r="28" spans="1:23">
      <c r="L28" s="32" t="str">
        <f t="shared" si="5"/>
        <v/>
      </c>
    </row>
    <row r="29" spans="1:23">
      <c r="L29" s="32" t="str">
        <f t="shared" si="5"/>
        <v/>
      </c>
    </row>
    <row r="30" spans="1:23">
      <c r="L30" s="32" t="str">
        <f t="shared" si="5"/>
        <v/>
      </c>
    </row>
    <row r="31" spans="1:23">
      <c r="L31" s="32" t="str">
        <f t="shared" si="5"/>
        <v/>
      </c>
    </row>
    <row r="32" spans="1:23">
      <c r="L32" s="32" t="str">
        <f t="shared" si="5"/>
        <v/>
      </c>
    </row>
    <row r="33" spans="12:12">
      <c r="L33" s="32" t="str">
        <f t="shared" si="5"/>
        <v/>
      </c>
    </row>
    <row r="34" spans="12:12">
      <c r="L34" s="32" t="str">
        <f t="shared" si="5"/>
        <v/>
      </c>
    </row>
    <row r="35" spans="12:12">
      <c r="L35" s="32" t="str">
        <f t="shared" si="5"/>
        <v/>
      </c>
    </row>
    <row r="36" spans="12:12">
      <c r="L36" s="32" t="str">
        <f t="shared" si="5"/>
        <v/>
      </c>
    </row>
    <row r="37" spans="12:12">
      <c r="L37" s="32" t="str">
        <f t="shared" si="5"/>
        <v/>
      </c>
    </row>
    <row r="38" spans="12:12">
      <c r="L38" s="32" t="str">
        <f t="shared" si="5"/>
        <v/>
      </c>
    </row>
    <row r="39" spans="12:12">
      <c r="L39" s="32" t="str">
        <f t="shared" si="5"/>
        <v/>
      </c>
    </row>
    <row r="40" spans="12:12">
      <c r="L40" s="32" t="str">
        <f t="shared" si="5"/>
        <v/>
      </c>
    </row>
    <row r="41" spans="12:12">
      <c r="L41" s="32" t="str">
        <f t="shared" si="5"/>
        <v/>
      </c>
    </row>
    <row r="42" spans="12:12">
      <c r="L42" s="32" t="str">
        <f t="shared" si="5"/>
        <v/>
      </c>
    </row>
    <row r="43" spans="12:12">
      <c r="L43" s="32" t="str">
        <f t="shared" si="5"/>
        <v/>
      </c>
    </row>
    <row r="44" spans="12:12">
      <c r="L44" s="32" t="str">
        <f t="shared" si="5"/>
        <v/>
      </c>
    </row>
    <row r="45" spans="12:12">
      <c r="L45" s="32" t="str">
        <f t="shared" si="5"/>
        <v/>
      </c>
    </row>
    <row r="46" spans="12:12">
      <c r="L46" s="32" t="str">
        <f t="shared" si="5"/>
        <v/>
      </c>
    </row>
    <row r="47" spans="12:12">
      <c r="L47" s="32" t="str">
        <f t="shared" si="5"/>
        <v/>
      </c>
    </row>
    <row r="48" spans="12:12">
      <c r="L48" s="32" t="str">
        <f t="shared" si="5"/>
        <v/>
      </c>
    </row>
    <row r="49" spans="12:12">
      <c r="L49" s="32" t="str">
        <f t="shared" si="5"/>
        <v/>
      </c>
    </row>
    <row r="50" spans="12:12">
      <c r="L50" s="32" t="str">
        <f t="shared" si="5"/>
        <v/>
      </c>
    </row>
    <row r="51" spans="12:12">
      <c r="L51" s="32" t="str">
        <f t="shared" si="5"/>
        <v/>
      </c>
    </row>
    <row r="52" spans="12:12">
      <c r="L52" s="32" t="str">
        <f t="shared" si="5"/>
        <v/>
      </c>
    </row>
    <row r="53" spans="12:12">
      <c r="L53" s="32" t="str">
        <f t="shared" si="5"/>
        <v/>
      </c>
    </row>
    <row r="54" spans="12:12">
      <c r="L54" s="32" t="str">
        <f t="shared" si="5"/>
        <v/>
      </c>
    </row>
    <row r="55" spans="12:12">
      <c r="L55" s="32" t="str">
        <f t="shared" si="5"/>
        <v/>
      </c>
    </row>
    <row r="56" spans="12:12">
      <c r="L56" s="32" t="str">
        <f t="shared" si="5"/>
        <v/>
      </c>
    </row>
    <row r="57" spans="12:12">
      <c r="L57" s="32" t="str">
        <f t="shared" si="5"/>
        <v/>
      </c>
    </row>
    <row r="58" spans="12:12">
      <c r="L58" s="32" t="str">
        <f t="shared" si="5"/>
        <v/>
      </c>
    </row>
    <row r="59" spans="12:12">
      <c r="L59" s="32" t="str">
        <f t="shared" si="5"/>
        <v/>
      </c>
    </row>
    <row r="60" spans="12:12">
      <c r="L60" s="32" t="str">
        <f t="shared" si="5"/>
        <v/>
      </c>
    </row>
    <row r="61" spans="12:12">
      <c r="L61" s="32" t="str">
        <f t="shared" si="5"/>
        <v/>
      </c>
    </row>
    <row r="62" spans="12:12">
      <c r="L62" s="32" t="str">
        <f t="shared" si="5"/>
        <v/>
      </c>
    </row>
    <row r="63" spans="12:12">
      <c r="L63" s="32" t="str">
        <f t="shared" si="5"/>
        <v/>
      </c>
    </row>
    <row r="64" spans="12:12">
      <c r="L64" s="32" t="str">
        <f t="shared" si="5"/>
        <v/>
      </c>
    </row>
    <row r="65" spans="12:12">
      <c r="L65" s="32" t="str">
        <f t="shared" si="5"/>
        <v/>
      </c>
    </row>
    <row r="66" spans="12:12">
      <c r="L66" s="32" t="str">
        <f t="shared" si="5"/>
        <v/>
      </c>
    </row>
    <row r="67" spans="12:12">
      <c r="L67" s="32" t="str">
        <f t="shared" si="5"/>
        <v/>
      </c>
    </row>
    <row r="68" spans="12:12">
      <c r="L68" s="32" t="str">
        <f t="shared" si="5"/>
        <v/>
      </c>
    </row>
    <row r="69" spans="12:12">
      <c r="L69" s="32" t="str">
        <f t="shared" si="5"/>
        <v/>
      </c>
    </row>
    <row r="70" spans="12:12">
      <c r="L70" s="32" t="str">
        <f t="shared" si="5"/>
        <v/>
      </c>
    </row>
    <row r="71" spans="12:12">
      <c r="L71" s="32" t="str">
        <f t="shared" si="5"/>
        <v/>
      </c>
    </row>
    <row r="72" spans="12:12">
      <c r="L72" s="32" t="str">
        <f t="shared" si="5"/>
        <v/>
      </c>
    </row>
    <row r="73" spans="12:12">
      <c r="L73" s="32" t="str">
        <f t="shared" si="5"/>
        <v/>
      </c>
    </row>
    <row r="74" spans="12:12">
      <c r="L74" s="32" t="str">
        <f t="shared" ref="L74:L137" si="6">IF(OR(D74&lt;&gt;"",E74&lt;&gt;"",F74&lt;&gt;"",G74&lt;&gt;""),(D74*H74*110.13)+(E74*I74*229.5)+(F74*J74*392.06)+(G74*K74*416.19),"")</f>
        <v/>
      </c>
    </row>
    <row r="75" spans="12:12">
      <c r="L75" s="32" t="str">
        <f t="shared" si="6"/>
        <v/>
      </c>
    </row>
    <row r="76" spans="12:12">
      <c r="L76" s="32" t="str">
        <f t="shared" si="6"/>
        <v/>
      </c>
    </row>
    <row r="77" spans="12:12">
      <c r="L77" s="32" t="str">
        <f t="shared" si="6"/>
        <v/>
      </c>
    </row>
    <row r="78" spans="12:12">
      <c r="L78" s="32" t="str">
        <f t="shared" si="6"/>
        <v/>
      </c>
    </row>
    <row r="79" spans="12:12">
      <c r="L79" s="32" t="str">
        <f t="shared" si="6"/>
        <v/>
      </c>
    </row>
    <row r="80" spans="12:12">
      <c r="L80" s="32" t="str">
        <f t="shared" si="6"/>
        <v/>
      </c>
    </row>
    <row r="81" spans="12:12">
      <c r="L81" s="32" t="str">
        <f t="shared" si="6"/>
        <v/>
      </c>
    </row>
    <row r="82" spans="12:12">
      <c r="L82" s="32" t="str">
        <f t="shared" si="6"/>
        <v/>
      </c>
    </row>
    <row r="83" spans="12:12">
      <c r="L83" s="32" t="str">
        <f t="shared" si="6"/>
        <v/>
      </c>
    </row>
    <row r="84" spans="12:12">
      <c r="L84" s="32" t="str">
        <f t="shared" si="6"/>
        <v/>
      </c>
    </row>
    <row r="85" spans="12:12">
      <c r="L85" s="32" t="str">
        <f t="shared" si="6"/>
        <v/>
      </c>
    </row>
    <row r="86" spans="12:12">
      <c r="L86" s="32" t="str">
        <f t="shared" si="6"/>
        <v/>
      </c>
    </row>
    <row r="87" spans="12:12">
      <c r="L87" s="32" t="str">
        <f t="shared" si="6"/>
        <v/>
      </c>
    </row>
    <row r="88" spans="12:12">
      <c r="L88" s="32" t="str">
        <f t="shared" si="6"/>
        <v/>
      </c>
    </row>
    <row r="89" spans="12:12">
      <c r="L89" s="32" t="str">
        <f t="shared" si="6"/>
        <v/>
      </c>
    </row>
    <row r="90" spans="12:12">
      <c r="L90" s="32" t="str">
        <f t="shared" si="6"/>
        <v/>
      </c>
    </row>
    <row r="91" spans="12:12">
      <c r="L91" s="32" t="str">
        <f t="shared" si="6"/>
        <v/>
      </c>
    </row>
    <row r="92" spans="12:12">
      <c r="L92" s="32" t="str">
        <f t="shared" si="6"/>
        <v/>
      </c>
    </row>
    <row r="93" spans="12:12">
      <c r="L93" s="32" t="str">
        <f t="shared" si="6"/>
        <v/>
      </c>
    </row>
    <row r="94" spans="12:12">
      <c r="L94" s="32" t="str">
        <f t="shared" si="6"/>
        <v/>
      </c>
    </row>
    <row r="95" spans="12:12">
      <c r="L95" s="32" t="str">
        <f t="shared" si="6"/>
        <v/>
      </c>
    </row>
    <row r="96" spans="12:12">
      <c r="L96" s="32" t="str">
        <f t="shared" si="6"/>
        <v/>
      </c>
    </row>
    <row r="97" spans="12:12">
      <c r="L97" s="32" t="str">
        <f t="shared" si="6"/>
        <v/>
      </c>
    </row>
    <row r="98" spans="12:12">
      <c r="L98" s="32" t="str">
        <f t="shared" si="6"/>
        <v/>
      </c>
    </row>
    <row r="99" spans="12:12">
      <c r="L99" s="32" t="str">
        <f t="shared" si="6"/>
        <v/>
      </c>
    </row>
    <row r="100" spans="12:12">
      <c r="L100" s="32" t="str">
        <f t="shared" si="6"/>
        <v/>
      </c>
    </row>
    <row r="101" spans="12:12">
      <c r="L101" s="32" t="str">
        <f t="shared" si="6"/>
        <v/>
      </c>
    </row>
    <row r="102" spans="12:12">
      <c r="L102" s="32" t="str">
        <f t="shared" si="6"/>
        <v/>
      </c>
    </row>
    <row r="103" spans="12:12">
      <c r="L103" s="32" t="str">
        <f t="shared" si="6"/>
        <v/>
      </c>
    </row>
    <row r="104" spans="12:12">
      <c r="L104" s="32" t="str">
        <f t="shared" si="6"/>
        <v/>
      </c>
    </row>
    <row r="105" spans="12:12">
      <c r="L105" s="32" t="str">
        <f t="shared" si="6"/>
        <v/>
      </c>
    </row>
    <row r="106" spans="12:12">
      <c r="L106" s="32" t="str">
        <f t="shared" si="6"/>
        <v/>
      </c>
    </row>
    <row r="107" spans="12:12">
      <c r="L107" s="32" t="str">
        <f t="shared" si="6"/>
        <v/>
      </c>
    </row>
    <row r="108" spans="12:12">
      <c r="L108" s="32" t="str">
        <f t="shared" si="6"/>
        <v/>
      </c>
    </row>
    <row r="109" spans="12:12">
      <c r="L109" s="32" t="str">
        <f t="shared" si="6"/>
        <v/>
      </c>
    </row>
    <row r="110" spans="12:12">
      <c r="L110" s="32" t="str">
        <f t="shared" si="6"/>
        <v/>
      </c>
    </row>
    <row r="111" spans="12:12">
      <c r="L111" s="32" t="str">
        <f t="shared" si="6"/>
        <v/>
      </c>
    </row>
    <row r="112" spans="12:12">
      <c r="L112" s="32" t="str">
        <f t="shared" si="6"/>
        <v/>
      </c>
    </row>
    <row r="113" spans="12:12">
      <c r="L113" s="32" t="str">
        <f t="shared" si="6"/>
        <v/>
      </c>
    </row>
    <row r="114" spans="12:12">
      <c r="L114" s="32" t="str">
        <f t="shared" si="6"/>
        <v/>
      </c>
    </row>
    <row r="115" spans="12:12">
      <c r="L115" s="32" t="str">
        <f t="shared" si="6"/>
        <v/>
      </c>
    </row>
    <row r="116" spans="12:12">
      <c r="L116" s="32" t="str">
        <f t="shared" si="6"/>
        <v/>
      </c>
    </row>
    <row r="117" spans="12:12">
      <c r="L117" s="32" t="str">
        <f t="shared" si="6"/>
        <v/>
      </c>
    </row>
    <row r="118" spans="12:12">
      <c r="L118" s="32" t="str">
        <f t="shared" si="6"/>
        <v/>
      </c>
    </row>
    <row r="119" spans="12:12">
      <c r="L119" s="32" t="str">
        <f t="shared" si="6"/>
        <v/>
      </c>
    </row>
    <row r="120" spans="12:12">
      <c r="L120" s="32" t="str">
        <f t="shared" si="6"/>
        <v/>
      </c>
    </row>
    <row r="121" spans="12:12">
      <c r="L121" s="32" t="str">
        <f t="shared" si="6"/>
        <v/>
      </c>
    </row>
    <row r="122" spans="12:12">
      <c r="L122" s="32" t="str">
        <f t="shared" si="6"/>
        <v/>
      </c>
    </row>
    <row r="123" spans="12:12">
      <c r="L123" s="32" t="str">
        <f t="shared" si="6"/>
        <v/>
      </c>
    </row>
    <row r="124" spans="12:12">
      <c r="L124" s="32" t="str">
        <f t="shared" si="6"/>
        <v/>
      </c>
    </row>
    <row r="125" spans="12:12">
      <c r="L125" s="32" t="str">
        <f t="shared" si="6"/>
        <v/>
      </c>
    </row>
    <row r="126" spans="12:12">
      <c r="L126" s="32" t="str">
        <f t="shared" si="6"/>
        <v/>
      </c>
    </row>
    <row r="127" spans="12:12">
      <c r="L127" s="32" t="str">
        <f t="shared" si="6"/>
        <v/>
      </c>
    </row>
    <row r="128" spans="12:12">
      <c r="L128" s="32" t="str">
        <f t="shared" si="6"/>
        <v/>
      </c>
    </row>
    <row r="129" spans="12:12">
      <c r="L129" s="32" t="str">
        <f t="shared" si="6"/>
        <v/>
      </c>
    </row>
    <row r="130" spans="12:12">
      <c r="L130" s="32" t="str">
        <f t="shared" si="6"/>
        <v/>
      </c>
    </row>
    <row r="131" spans="12:12">
      <c r="L131" s="32" t="str">
        <f t="shared" si="6"/>
        <v/>
      </c>
    </row>
    <row r="132" spans="12:12">
      <c r="L132" s="32" t="str">
        <f t="shared" si="6"/>
        <v/>
      </c>
    </row>
    <row r="133" spans="12:12">
      <c r="L133" s="32" t="str">
        <f t="shared" si="6"/>
        <v/>
      </c>
    </row>
    <row r="134" spans="12:12">
      <c r="L134" s="32" t="str">
        <f t="shared" si="6"/>
        <v/>
      </c>
    </row>
    <row r="135" spans="12:12">
      <c r="L135" s="32" t="str">
        <f t="shared" si="6"/>
        <v/>
      </c>
    </row>
    <row r="136" spans="12:12">
      <c r="L136" s="32" t="str">
        <f t="shared" si="6"/>
        <v/>
      </c>
    </row>
    <row r="137" spans="12:12">
      <c r="L137" s="32" t="str">
        <f t="shared" si="6"/>
        <v/>
      </c>
    </row>
    <row r="138" spans="12:12">
      <c r="L138" s="32" t="str">
        <f t="shared" ref="L138:L200" si="7">IF(OR(D138&lt;&gt;"",E138&lt;&gt;"",F138&lt;&gt;"",G138&lt;&gt;""),(D138*H138*110.13)+(E138*I138*229.5)+(F138*J138*392.06)+(G138*K138*416.19),"")</f>
        <v/>
      </c>
    </row>
    <row r="139" spans="12:12">
      <c r="L139" s="32" t="str">
        <f t="shared" si="7"/>
        <v/>
      </c>
    </row>
    <row r="140" spans="12:12">
      <c r="L140" s="32" t="str">
        <f t="shared" si="7"/>
        <v/>
      </c>
    </row>
    <row r="141" spans="12:12">
      <c r="L141" s="32" t="str">
        <f t="shared" si="7"/>
        <v/>
      </c>
    </row>
    <row r="142" spans="12:12">
      <c r="L142" s="32" t="str">
        <f t="shared" si="7"/>
        <v/>
      </c>
    </row>
    <row r="143" spans="12:12">
      <c r="L143" s="32" t="str">
        <f t="shared" si="7"/>
        <v/>
      </c>
    </row>
    <row r="144" spans="12:12">
      <c r="L144" s="32" t="str">
        <f t="shared" si="7"/>
        <v/>
      </c>
    </row>
    <row r="145" spans="12:12">
      <c r="L145" s="32" t="str">
        <f t="shared" si="7"/>
        <v/>
      </c>
    </row>
    <row r="146" spans="12:12">
      <c r="L146" s="32" t="str">
        <f t="shared" si="7"/>
        <v/>
      </c>
    </row>
    <row r="147" spans="12:12">
      <c r="L147" s="32" t="str">
        <f t="shared" si="7"/>
        <v/>
      </c>
    </row>
    <row r="148" spans="12:12">
      <c r="L148" s="32" t="str">
        <f t="shared" si="7"/>
        <v/>
      </c>
    </row>
    <row r="149" spans="12:12">
      <c r="L149" s="32" t="str">
        <f t="shared" si="7"/>
        <v/>
      </c>
    </row>
    <row r="150" spans="12:12">
      <c r="L150" s="32" t="str">
        <f t="shared" si="7"/>
        <v/>
      </c>
    </row>
    <row r="151" spans="12:12">
      <c r="L151" s="32" t="str">
        <f t="shared" si="7"/>
        <v/>
      </c>
    </row>
    <row r="152" spans="12:12">
      <c r="L152" s="32" t="str">
        <f t="shared" si="7"/>
        <v/>
      </c>
    </row>
    <row r="153" spans="12:12">
      <c r="L153" s="32" t="str">
        <f t="shared" si="7"/>
        <v/>
      </c>
    </row>
    <row r="154" spans="12:12">
      <c r="L154" s="32" t="str">
        <f t="shared" si="7"/>
        <v/>
      </c>
    </row>
    <row r="155" spans="12:12">
      <c r="L155" s="32" t="str">
        <f t="shared" si="7"/>
        <v/>
      </c>
    </row>
    <row r="156" spans="12:12">
      <c r="L156" s="32" t="str">
        <f t="shared" si="7"/>
        <v/>
      </c>
    </row>
    <row r="157" spans="12:12">
      <c r="L157" s="32" t="str">
        <f t="shared" si="7"/>
        <v/>
      </c>
    </row>
    <row r="158" spans="12:12">
      <c r="L158" s="32" t="str">
        <f t="shared" si="7"/>
        <v/>
      </c>
    </row>
    <row r="159" spans="12:12">
      <c r="L159" s="32" t="str">
        <f t="shared" si="7"/>
        <v/>
      </c>
    </row>
    <row r="160" spans="12:12">
      <c r="L160" s="32" t="str">
        <f t="shared" si="7"/>
        <v/>
      </c>
    </row>
    <row r="161" spans="12:12">
      <c r="L161" s="32" t="str">
        <f t="shared" si="7"/>
        <v/>
      </c>
    </row>
    <row r="162" spans="12:12">
      <c r="L162" s="32" t="str">
        <f t="shared" si="7"/>
        <v/>
      </c>
    </row>
    <row r="163" spans="12:12">
      <c r="L163" s="32" t="str">
        <f t="shared" si="7"/>
        <v/>
      </c>
    </row>
    <row r="164" spans="12:12">
      <c r="L164" s="32" t="str">
        <f t="shared" si="7"/>
        <v/>
      </c>
    </row>
    <row r="165" spans="12:12">
      <c r="L165" s="32" t="str">
        <f t="shared" si="7"/>
        <v/>
      </c>
    </row>
    <row r="166" spans="12:12">
      <c r="L166" s="32" t="str">
        <f t="shared" si="7"/>
        <v/>
      </c>
    </row>
    <row r="167" spans="12:12">
      <c r="L167" s="32" t="str">
        <f t="shared" si="7"/>
        <v/>
      </c>
    </row>
    <row r="168" spans="12:12">
      <c r="L168" s="32" t="str">
        <f t="shared" si="7"/>
        <v/>
      </c>
    </row>
    <row r="169" spans="12:12">
      <c r="L169" s="32" t="str">
        <f t="shared" si="7"/>
        <v/>
      </c>
    </row>
    <row r="170" spans="12:12">
      <c r="L170" s="32" t="str">
        <f t="shared" si="7"/>
        <v/>
      </c>
    </row>
    <row r="171" spans="12:12">
      <c r="L171" s="32" t="str">
        <f t="shared" si="7"/>
        <v/>
      </c>
    </row>
    <row r="172" spans="12:12">
      <c r="L172" s="32" t="str">
        <f t="shared" si="7"/>
        <v/>
      </c>
    </row>
    <row r="173" spans="12:12">
      <c r="L173" s="32" t="str">
        <f t="shared" si="7"/>
        <v/>
      </c>
    </row>
    <row r="174" spans="12:12">
      <c r="L174" s="32" t="str">
        <f t="shared" si="7"/>
        <v/>
      </c>
    </row>
    <row r="175" spans="12:12">
      <c r="L175" s="32" t="str">
        <f t="shared" si="7"/>
        <v/>
      </c>
    </row>
    <row r="176" spans="12:12">
      <c r="L176" s="32" t="str">
        <f t="shared" si="7"/>
        <v/>
      </c>
    </row>
    <row r="177" spans="12:12">
      <c r="L177" s="32" t="str">
        <f t="shared" si="7"/>
        <v/>
      </c>
    </row>
    <row r="178" spans="12:12">
      <c r="L178" s="32" t="str">
        <f t="shared" si="7"/>
        <v/>
      </c>
    </row>
    <row r="179" spans="12:12">
      <c r="L179" s="32" t="str">
        <f t="shared" si="7"/>
        <v/>
      </c>
    </row>
    <row r="180" spans="12:12">
      <c r="L180" s="32" t="str">
        <f t="shared" si="7"/>
        <v/>
      </c>
    </row>
    <row r="181" spans="12:12">
      <c r="L181" s="32" t="str">
        <f t="shared" si="7"/>
        <v/>
      </c>
    </row>
    <row r="182" spans="12:12">
      <c r="L182" s="32" t="str">
        <f t="shared" si="7"/>
        <v/>
      </c>
    </row>
    <row r="183" spans="12:12">
      <c r="L183" s="32" t="str">
        <f t="shared" si="7"/>
        <v/>
      </c>
    </row>
    <row r="184" spans="12:12">
      <c r="L184" s="32" t="str">
        <f t="shared" si="7"/>
        <v/>
      </c>
    </row>
    <row r="185" spans="12:12">
      <c r="L185" s="32" t="str">
        <f t="shared" si="7"/>
        <v/>
      </c>
    </row>
    <row r="186" spans="12:12">
      <c r="L186" s="32" t="str">
        <f t="shared" si="7"/>
        <v/>
      </c>
    </row>
    <row r="187" spans="12:12">
      <c r="L187" s="32" t="str">
        <f t="shared" si="7"/>
        <v/>
      </c>
    </row>
    <row r="188" spans="12:12">
      <c r="L188" s="32" t="str">
        <f t="shared" si="7"/>
        <v/>
      </c>
    </row>
    <row r="189" spans="12:12">
      <c r="L189" s="32" t="str">
        <f t="shared" si="7"/>
        <v/>
      </c>
    </row>
    <row r="190" spans="12:12">
      <c r="L190" s="32" t="str">
        <f t="shared" si="7"/>
        <v/>
      </c>
    </row>
    <row r="191" spans="12:12">
      <c r="L191" s="32" t="str">
        <f t="shared" si="7"/>
        <v/>
      </c>
    </row>
    <row r="192" spans="12:12">
      <c r="L192" s="32" t="str">
        <f t="shared" si="7"/>
        <v/>
      </c>
    </row>
    <row r="193" spans="12:12">
      <c r="L193" s="32" t="str">
        <f t="shared" si="7"/>
        <v/>
      </c>
    </row>
    <row r="194" spans="12:12">
      <c r="L194" s="32" t="str">
        <f t="shared" si="7"/>
        <v/>
      </c>
    </row>
    <row r="195" spans="12:12">
      <c r="L195" s="32" t="str">
        <f t="shared" si="7"/>
        <v/>
      </c>
    </row>
    <row r="196" spans="12:12">
      <c r="L196" s="32" t="str">
        <f t="shared" si="7"/>
        <v/>
      </c>
    </row>
    <row r="197" spans="12:12">
      <c r="L197" s="32" t="str">
        <f t="shared" si="7"/>
        <v/>
      </c>
    </row>
    <row r="198" spans="12:12">
      <c r="L198" s="32" t="str">
        <f t="shared" si="7"/>
        <v/>
      </c>
    </row>
    <row r="199" spans="12:12">
      <c r="L199" s="32" t="str">
        <f t="shared" si="7"/>
        <v/>
      </c>
    </row>
    <row r="200" spans="12:12">
      <c r="L200" s="32" t="str">
        <f t="shared" si="7"/>
        <v/>
      </c>
    </row>
  </sheetData>
  <mergeCells count="22">
    <mergeCell ref="V5:V8"/>
    <mergeCell ref="W5:W8"/>
    <mergeCell ref="B5:B8"/>
    <mergeCell ref="C5:C8"/>
    <mergeCell ref="D5:U5"/>
    <mergeCell ref="L7:L8"/>
    <mergeCell ref="M7:M8"/>
    <mergeCell ref="N7:N8"/>
    <mergeCell ref="O7:O8"/>
    <mergeCell ref="P7:P8"/>
    <mergeCell ref="Q7:Q8"/>
    <mergeCell ref="R7:R8"/>
    <mergeCell ref="S7:S8"/>
    <mergeCell ref="T6:T8"/>
    <mergeCell ref="U6:U8"/>
    <mergeCell ref="A1:W4"/>
    <mergeCell ref="M6:O6"/>
    <mergeCell ref="P6:S6"/>
    <mergeCell ref="D7:G7"/>
    <mergeCell ref="D6:L6"/>
    <mergeCell ref="H7:K7"/>
    <mergeCell ref="A5:A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9" fitToHeight="0" orientation="landscape" r:id="rId1"/>
  <ignoredErrors>
    <ignoredError sqref="L24:L200 L13:L23 L9:L1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OPDCLaAC102</dc:creator>
  <cp:lastModifiedBy>OPDCLaAC102</cp:lastModifiedBy>
  <cp:lastPrinted>2020-02-04T10:42:17Z</cp:lastPrinted>
  <dcterms:created xsi:type="dcterms:W3CDTF">2020-01-09T00:09:01Z</dcterms:created>
  <dcterms:modified xsi:type="dcterms:W3CDTF">2020-02-04T11:10:45Z</dcterms:modified>
</cp:coreProperties>
</file>